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Jayne\Jayne 2\Blue Badges\Statistics\2019 - 2020\"/>
    </mc:Choice>
  </mc:AlternateContent>
  <xr:revisionPtr revIDLastSave="0" documentId="13_ncr:1_{43552E8F-0C46-4A9F-AA64-4B869BFAD506}" xr6:coauthVersionLast="41" xr6:coauthVersionMax="41" xr10:uidLastSave="{00000000-0000-0000-0000-000000000000}"/>
  <bookViews>
    <workbookView xWindow="22992" yWindow="-48" windowWidth="23136" windowHeight="12456" activeTab="2" xr2:uid="{00000000-000D-0000-FFFF-FFFF00000000}"/>
  </bookViews>
  <sheets>
    <sheet name="2017 -2018" sheetId="3" r:id="rId1"/>
    <sheet name=" 2018 - 2019" sheetId="1" r:id="rId2"/>
    <sheet name="2019 - 2020" sheetId="2" r:id="rId3"/>
    <sheet name="Sheet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2" l="1"/>
  <c r="J15" i="2"/>
  <c r="I15" i="2"/>
  <c r="H15" i="2"/>
  <c r="G15" i="2"/>
  <c r="F15" i="2"/>
  <c r="D15" i="2"/>
  <c r="C15" i="2"/>
  <c r="B15" i="2"/>
  <c r="M6" i="2"/>
  <c r="E15" i="2"/>
  <c r="I15" i="1" l="1"/>
  <c r="J15" i="1"/>
  <c r="K15" i="1"/>
  <c r="E4" i="1"/>
  <c r="E5" i="1"/>
  <c r="E6" i="1"/>
  <c r="E7" i="1"/>
  <c r="E8" i="1"/>
  <c r="E9" i="1"/>
  <c r="E10" i="1"/>
  <c r="E11" i="1"/>
  <c r="E12" i="1"/>
  <c r="E14" i="1"/>
  <c r="E3" i="1"/>
  <c r="H15" i="1"/>
  <c r="G15" i="1"/>
  <c r="F15" i="1"/>
  <c r="D15" i="1"/>
  <c r="C15" i="1"/>
  <c r="M6" i="1"/>
  <c r="E15" i="1" l="1"/>
  <c r="B15" i="1"/>
  <c r="E4" i="3"/>
  <c r="E5" i="3"/>
  <c r="E6" i="3"/>
  <c r="E7" i="3"/>
  <c r="E8" i="3"/>
  <c r="E9" i="3"/>
  <c r="E10" i="3"/>
  <c r="E11" i="3"/>
  <c r="E12" i="3"/>
  <c r="E13" i="3"/>
  <c r="E14" i="3"/>
  <c r="E3" i="3"/>
  <c r="E15" i="3" l="1"/>
  <c r="B15" i="3"/>
  <c r="H15" i="3"/>
  <c r="G15" i="3"/>
  <c r="F15" i="3"/>
  <c r="D15" i="3"/>
  <c r="C15" i="3"/>
  <c r="J6" i="3"/>
</calcChain>
</file>

<file path=xl/sharedStrings.xml><?xml version="1.0" encoding="utf-8"?>
<sst xmlns="http://schemas.openxmlformats.org/spreadsheetml/2006/main" count="92" uniqueCount="36">
  <si>
    <t>Number of Individual Badges Issued</t>
  </si>
  <si>
    <t>Number of Organisation Badges Issued</t>
  </si>
  <si>
    <t>Month</t>
  </si>
  <si>
    <t>Statistics</t>
  </si>
  <si>
    <t>Number</t>
  </si>
  <si>
    <t>Number of Automatic Awards</t>
  </si>
  <si>
    <t>Number of Rejected Applications</t>
  </si>
  <si>
    <t>Number of Appeals</t>
  </si>
  <si>
    <t>Number of Successful Appeals</t>
  </si>
  <si>
    <t>Number of Cancelled  Badges</t>
  </si>
  <si>
    <t>Number of Independent Mobility Assessments</t>
  </si>
  <si>
    <t>Number of Unsuccessful Appeals</t>
  </si>
  <si>
    <t>Blue Badge Assessment 2017/18</t>
  </si>
  <si>
    <t>Totals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</si>
  <si>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</si>
  <si>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</si>
  <si>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</si>
  <si>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</si>
  <si>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</si>
  <si>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</si>
  <si>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</si>
  <si>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</si>
  <si>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</si>
  <si>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</si>
  <si>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</si>
  <si>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</si>
  <si>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Number of Blue Badges in circulation 2017/18</t>
  </si>
  <si>
    <t xml:space="preserve">Total issued </t>
  </si>
  <si>
    <t>Total of New, Repeat/Review Applications</t>
  </si>
  <si>
    <t>Total Awards</t>
  </si>
  <si>
    <t>Blue Badge Assessment 2018/2019</t>
  </si>
  <si>
    <t xml:space="preserve">Number of other Successful Awards </t>
  </si>
  <si>
    <t>Number of Blue Badges in circulation 2018/19</t>
  </si>
  <si>
    <t>Blue Badge Assessment 2019/2020</t>
  </si>
  <si>
    <t>Number of Blue Badges in circulation 2019/2020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</si>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</sst>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5FF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4" borderId="1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left" vertical="top" wrapText="1"/>
    </xf>
    <xf numFmtId="41" fontId="0" fillId="0" borderId="0" xfId="0" applyNumberFormat="1"/>
    <xf numFmtId="41" fontId="2" fillId="2" borderId="1" xfId="0" applyNumberFormat="1" applyFont="1" applyFill="1" applyBorder="1"/>
    <xf numFmtId="17" fontId="1" fillId="2" borderId="9" xfId="0" applyNumberFormat="1" applyFont="1" applyFill="1" applyBorder="1" applyAlignment="1">
      <alignment horizontal="left"/>
    </xf>
    <xf numFmtId="17" fontId="1" fillId="2" borderId="10" xfId="0" applyNumberFormat="1" applyFont="1" applyFill="1" applyBorder="1" applyAlignment="1">
      <alignment horizontal="left"/>
    </xf>
    <xf numFmtId="17" fontId="1" fillId="2" borderId="11" xfId="0" applyNumberFormat="1" applyFont="1" applyFill="1" applyBorder="1" applyAlignment="1">
      <alignment horizontal="left"/>
    </xf>
    <xf numFmtId="0" fontId="1" fillId="4" borderId="10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17" fontId="2" fillId="4" borderId="15" xfId="0" applyNumberFormat="1" applyFont="1" applyFill="1" applyBorder="1" applyAlignment="1">
      <alignment horizontal="left"/>
    </xf>
    <xf numFmtId="41" fontId="1" fillId="2" borderId="0" xfId="0" applyNumberFormat="1" applyFont="1" applyFill="1" applyBorder="1"/>
    <xf numFmtId="41" fontId="1" fillId="2" borderId="9" xfId="0" applyNumberFormat="1" applyFont="1" applyFill="1" applyBorder="1"/>
    <xf numFmtId="41" fontId="1" fillId="2" borderId="3" xfId="0" applyNumberFormat="1" applyFont="1" applyFill="1" applyBorder="1"/>
    <xf numFmtId="41" fontId="1" fillId="2" borderId="10" xfId="0" applyNumberFormat="1" applyFont="1" applyFill="1" applyBorder="1"/>
    <xf numFmtId="41" fontId="1" fillId="2" borderId="5" xfId="0" applyNumberFormat="1" applyFont="1" applyFill="1" applyBorder="1"/>
    <xf numFmtId="41" fontId="1" fillId="2" borderId="7" xfId="0" applyNumberFormat="1" applyFont="1" applyFill="1" applyBorder="1"/>
    <xf numFmtId="41" fontId="1" fillId="2" borderId="11" xfId="0" applyNumberFormat="1" applyFont="1" applyFill="1" applyBorder="1"/>
    <xf numFmtId="41" fontId="1" fillId="2" borderId="8" xfId="0" applyNumberFormat="1" applyFont="1" applyFill="1" applyBorder="1"/>
    <xf numFmtId="41" fontId="2" fillId="4" borderId="12" xfId="0" applyNumberFormat="1" applyFont="1" applyFill="1" applyBorder="1"/>
    <xf numFmtId="41" fontId="2" fillId="4" borderId="13" xfId="0" applyNumberFormat="1" applyFont="1" applyFill="1" applyBorder="1"/>
    <xf numFmtId="0" fontId="1" fillId="2" borderId="14" xfId="0" applyFont="1" applyFill="1" applyBorder="1" applyAlignment="1">
      <alignment horizontal="left"/>
    </xf>
    <xf numFmtId="0" fontId="1" fillId="4" borderId="6" xfId="0" applyFont="1" applyFill="1" applyBorder="1"/>
    <xf numFmtId="0" fontId="1" fillId="4" borderId="8" xfId="0" applyFont="1" applyFill="1" applyBorder="1"/>
    <xf numFmtId="0" fontId="1" fillId="4" borderId="10" xfId="0" applyFont="1" applyFill="1" applyBorder="1" applyAlignment="1">
      <alignment horizontal="center" vertical="top" wrapText="1"/>
    </xf>
    <xf numFmtId="41" fontId="1" fillId="2" borderId="2" xfId="0" applyNumberFormat="1" applyFont="1" applyFill="1" applyBorder="1"/>
    <xf numFmtId="41" fontId="1" fillId="2" borderId="4" xfId="0" applyNumberFormat="1" applyFont="1" applyFill="1" applyBorder="1"/>
    <xf numFmtId="41" fontId="1" fillId="2" borderId="6" xfId="0" applyNumberFormat="1" applyFont="1" applyFill="1" applyBorder="1"/>
    <xf numFmtId="41" fontId="2" fillId="4" borderId="7" xfId="0" applyNumberFormat="1" applyFont="1" applyFill="1" applyBorder="1"/>
    <xf numFmtId="41" fontId="2" fillId="4" borderId="17" xfId="0" applyNumberFormat="1" applyFont="1" applyFill="1" applyBorder="1"/>
    <xf numFmtId="0" fontId="1" fillId="4" borderId="8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center" vertical="top" wrapText="1"/>
    </xf>
    <xf numFmtId="41" fontId="1" fillId="2" borderId="18" xfId="0" applyNumberFormat="1" applyFont="1" applyFill="1" applyBorder="1"/>
    <xf numFmtId="41" fontId="1" fillId="2" borderId="19" xfId="0" applyNumberFormat="1" applyFont="1" applyFill="1" applyBorder="1"/>
    <xf numFmtId="0" fontId="1" fillId="4" borderId="10" xfId="0" applyFont="1" applyFill="1" applyBorder="1" applyAlignment="1">
      <alignment vertical="top"/>
    </xf>
    <xf numFmtId="41" fontId="2" fillId="2" borderId="11" xfId="0" applyNumberFormat="1" applyFont="1" applyFill="1" applyBorder="1"/>
    <xf numFmtId="0" fontId="2" fillId="0" borderId="16" xfId="0" applyFont="1" applyFill="1" applyBorder="1" applyAlignment="1">
      <alignment horizontal="right"/>
    </xf>
    <xf numFmtId="41" fontId="1" fillId="2" borderId="20" xfId="0" applyNumberFormat="1" applyFont="1" applyFill="1" applyBorder="1"/>
    <xf numFmtId="0" fontId="1" fillId="4" borderId="21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41" fontId="1" fillId="2" borderId="23" xfId="0" applyNumberFormat="1" applyFont="1" applyFill="1" applyBorder="1"/>
    <xf numFmtId="41" fontId="1" fillId="2" borderId="22" xfId="0" applyNumberFormat="1" applyFont="1" applyFill="1" applyBorder="1"/>
    <xf numFmtId="17" fontId="2" fillId="4" borderId="1" xfId="0" applyNumberFormat="1" applyFont="1" applyFill="1" applyBorder="1" applyAlignment="1">
      <alignment horizontal="left"/>
    </xf>
    <xf numFmtId="41" fontId="2" fillId="4" borderId="1" xfId="0" applyNumberFormat="1" applyFont="1" applyFill="1" applyBorder="1"/>
    <xf numFmtId="0" fontId="1" fillId="4" borderId="1" xfId="0" applyFont="1" applyFill="1" applyBorder="1"/>
    <xf numFmtId="41" fontId="1" fillId="4" borderId="8" xfId="0" applyNumberFormat="1" applyFont="1" applyFill="1" applyBorder="1"/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/>
    </xf>
    <xf numFmtId="41" fontId="2" fillId="0" borderId="1" xfId="0" applyNumberFormat="1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5F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opLeftCell="B1" workbookViewId="0">
      <selection activeCell="J15" sqref="J15"/>
    </sheetView>
  </sheetViews>
  <sheetFormatPr defaultRowHeight="14.6" x14ac:dyDescent="0.4"/>
  <cols>
    <col min="1" max="1" width="15.3046875" style="16" customWidth="1"/>
    <col min="2" max="2" width="14.15234375" customWidth="1"/>
    <col min="3" max="3" width="15.3046875" customWidth="1"/>
    <col min="4" max="5" width="16.3828125" customWidth="1"/>
    <col min="6" max="6" width="12.69140625" customWidth="1"/>
    <col min="7" max="7" width="18.3046875" customWidth="1"/>
    <col min="8" max="8" width="14.84375" customWidth="1"/>
    <col min="9" max="9" width="40.69140625" bestFit="1" customWidth="1"/>
    <col min="10" max="10" width="15.53515625" customWidth="1"/>
  </cols>
  <sheetData>
    <row r="1" spans="1:10" ht="15.45" x14ac:dyDescent="0.4">
      <c r="A1" s="59" t="s">
        <v>12</v>
      </c>
      <c r="B1" s="60"/>
      <c r="C1" s="60"/>
      <c r="D1" s="60"/>
      <c r="E1" s="60"/>
      <c r="F1" s="60"/>
      <c r="G1" s="60"/>
      <c r="H1" s="60"/>
      <c r="I1" s="61"/>
      <c r="J1" s="62"/>
    </row>
    <row r="2" spans="1:10" ht="46.3" x14ac:dyDescent="0.4">
      <c r="A2" s="15" t="s">
        <v>2</v>
      </c>
      <c r="B2" s="31" t="s">
        <v>28</v>
      </c>
      <c r="C2" s="7" t="s">
        <v>5</v>
      </c>
      <c r="D2" s="8" t="s">
        <v>31</v>
      </c>
      <c r="E2" s="6" t="s">
        <v>29</v>
      </c>
      <c r="F2" s="6" t="s">
        <v>6</v>
      </c>
      <c r="G2" s="6" t="s">
        <v>10</v>
      </c>
      <c r="H2" s="6" t="s">
        <v>9</v>
      </c>
      <c r="I2" s="9" t="s">
        <v>3</v>
      </c>
      <c r="J2" s="42" t="s">
        <v>4</v>
      </c>
    </row>
    <row r="3" spans="1:10" ht="15.45" x14ac:dyDescent="0.4">
      <c r="A3" s="12" t="s">
        <v>14</v>
      </c>
      <c r="B3" s="19">
        <v>247</v>
      </c>
      <c r="C3" s="20">
        <v>100</v>
      </c>
      <c r="D3" s="20">
        <v>137</v>
      </c>
      <c r="E3" s="19">
        <f>C3+D3</f>
        <v>237</v>
      </c>
      <c r="F3" s="18">
        <v>10</v>
      </c>
      <c r="G3" s="19">
        <v>7</v>
      </c>
      <c r="H3" s="19">
        <v>47</v>
      </c>
      <c r="I3" s="28" t="s">
        <v>26</v>
      </c>
      <c r="J3" s="44">
        <v>9240</v>
      </c>
    </row>
    <row r="4" spans="1:10" ht="15.45" x14ac:dyDescent="0.4">
      <c r="A4" s="13" t="s">
        <v>15</v>
      </c>
      <c r="B4" s="21">
        <v>301</v>
      </c>
      <c r="C4" s="22">
        <v>152</v>
      </c>
      <c r="D4" s="22">
        <v>141</v>
      </c>
      <c r="E4" s="21">
        <f t="shared" ref="E4:E14" si="0">C4+D4</f>
        <v>293</v>
      </c>
      <c r="F4" s="18">
        <v>8</v>
      </c>
      <c r="G4" s="21">
        <v>20</v>
      </c>
      <c r="H4" s="21">
        <v>50</v>
      </c>
      <c r="I4" s="1" t="s">
        <v>0</v>
      </c>
      <c r="J4" s="43">
        <v>3514</v>
      </c>
    </row>
    <row r="5" spans="1:10" ht="15.45" x14ac:dyDescent="0.4">
      <c r="A5" s="13" t="s">
        <v>16</v>
      </c>
      <c r="B5" s="21">
        <v>354</v>
      </c>
      <c r="C5" s="22">
        <v>182</v>
      </c>
      <c r="D5" s="22">
        <v>156</v>
      </c>
      <c r="E5" s="21">
        <f t="shared" si="0"/>
        <v>338</v>
      </c>
      <c r="F5" s="18">
        <v>16</v>
      </c>
      <c r="G5" s="21">
        <v>20</v>
      </c>
      <c r="H5" s="21">
        <v>49</v>
      </c>
      <c r="I5" s="1" t="s">
        <v>1</v>
      </c>
      <c r="J5" s="11">
        <v>12</v>
      </c>
    </row>
    <row r="6" spans="1:10" ht="15.45" x14ac:dyDescent="0.4">
      <c r="A6" s="13" t="s">
        <v>17</v>
      </c>
      <c r="B6" s="21">
        <v>255</v>
      </c>
      <c r="C6" s="22">
        <v>112</v>
      </c>
      <c r="D6" s="22">
        <v>132</v>
      </c>
      <c r="E6" s="21">
        <f t="shared" si="0"/>
        <v>244</v>
      </c>
      <c r="F6" s="18">
        <v>11</v>
      </c>
      <c r="G6" s="21">
        <v>16</v>
      </c>
      <c r="H6" s="21">
        <v>34</v>
      </c>
      <c r="I6" s="1" t="s">
        <v>27</v>
      </c>
      <c r="J6" s="11">
        <f>J4+J5</f>
        <v>3526</v>
      </c>
    </row>
    <row r="7" spans="1:10" ht="15.45" x14ac:dyDescent="0.4">
      <c r="A7" s="13" t="s">
        <v>18</v>
      </c>
      <c r="B7" s="21">
        <v>357</v>
      </c>
      <c r="C7" s="22">
        <v>163</v>
      </c>
      <c r="D7" s="22">
        <v>179</v>
      </c>
      <c r="E7" s="21">
        <f t="shared" si="0"/>
        <v>342</v>
      </c>
      <c r="F7" s="18">
        <v>15</v>
      </c>
      <c r="G7" s="21">
        <v>23</v>
      </c>
      <c r="H7" s="21">
        <v>34</v>
      </c>
      <c r="I7" s="2"/>
      <c r="J7" s="3"/>
    </row>
    <row r="8" spans="1:10" ht="15.45" x14ac:dyDescent="0.4">
      <c r="A8" s="13" t="s">
        <v>19</v>
      </c>
      <c r="B8" s="21">
        <v>315</v>
      </c>
      <c r="C8" s="22">
        <v>139</v>
      </c>
      <c r="D8" s="22">
        <v>167</v>
      </c>
      <c r="E8" s="21">
        <f t="shared" si="0"/>
        <v>306</v>
      </c>
      <c r="F8" s="18">
        <v>9</v>
      </c>
      <c r="G8" s="21">
        <v>21</v>
      </c>
      <c r="H8" s="21">
        <v>119</v>
      </c>
      <c r="I8" s="2"/>
      <c r="J8" s="3"/>
    </row>
    <row r="9" spans="1:10" ht="15.45" x14ac:dyDescent="0.4">
      <c r="A9" s="13" t="s">
        <v>20</v>
      </c>
      <c r="B9" s="21">
        <v>468</v>
      </c>
      <c r="C9" s="22">
        <v>191</v>
      </c>
      <c r="D9" s="22">
        <v>180</v>
      </c>
      <c r="E9" s="21">
        <f t="shared" si="0"/>
        <v>371</v>
      </c>
      <c r="F9" s="18">
        <v>97</v>
      </c>
      <c r="G9" s="21">
        <v>29</v>
      </c>
      <c r="H9" s="21">
        <v>193</v>
      </c>
      <c r="I9" s="2"/>
      <c r="J9" s="3"/>
    </row>
    <row r="10" spans="1:10" ht="15.45" x14ac:dyDescent="0.4">
      <c r="A10" s="13" t="s">
        <v>21</v>
      </c>
      <c r="B10" s="21">
        <v>322</v>
      </c>
      <c r="C10" s="22">
        <v>129</v>
      </c>
      <c r="D10" s="22">
        <v>173</v>
      </c>
      <c r="E10" s="21">
        <f t="shared" si="0"/>
        <v>302</v>
      </c>
      <c r="F10" s="18">
        <v>20</v>
      </c>
      <c r="G10" s="21">
        <v>16</v>
      </c>
      <c r="H10" s="21">
        <v>67</v>
      </c>
      <c r="I10" s="2"/>
      <c r="J10" s="3"/>
    </row>
    <row r="11" spans="1:10" ht="15.45" x14ac:dyDescent="0.4">
      <c r="A11" s="13" t="s">
        <v>22</v>
      </c>
      <c r="B11" s="21">
        <v>222</v>
      </c>
      <c r="C11" s="22">
        <v>92</v>
      </c>
      <c r="D11" s="22">
        <v>120</v>
      </c>
      <c r="E11" s="21">
        <f t="shared" si="0"/>
        <v>212</v>
      </c>
      <c r="F11" s="18">
        <v>10</v>
      </c>
      <c r="G11" s="21">
        <v>12</v>
      </c>
      <c r="H11" s="21">
        <v>57</v>
      </c>
      <c r="I11" s="2"/>
      <c r="J11" s="3"/>
    </row>
    <row r="12" spans="1:10" ht="15.45" x14ac:dyDescent="0.4">
      <c r="A12" s="13" t="s">
        <v>23</v>
      </c>
      <c r="B12" s="21">
        <v>257</v>
      </c>
      <c r="C12" s="22">
        <v>111</v>
      </c>
      <c r="D12" s="22">
        <v>129</v>
      </c>
      <c r="E12" s="21">
        <f t="shared" si="0"/>
        <v>240</v>
      </c>
      <c r="F12" s="18">
        <v>17</v>
      </c>
      <c r="G12" s="21">
        <v>16</v>
      </c>
      <c r="H12" s="21">
        <v>82</v>
      </c>
      <c r="I12" s="2"/>
      <c r="J12" s="3"/>
    </row>
    <row r="13" spans="1:10" ht="15.45" x14ac:dyDescent="0.4">
      <c r="A13" s="13" t="s">
        <v>24</v>
      </c>
      <c r="B13" s="21">
        <v>298</v>
      </c>
      <c r="C13" s="22">
        <v>141</v>
      </c>
      <c r="D13" s="22">
        <v>143</v>
      </c>
      <c r="E13" s="21">
        <f t="shared" si="0"/>
        <v>284</v>
      </c>
      <c r="F13" s="18">
        <v>14</v>
      </c>
      <c r="G13" s="21">
        <v>10</v>
      </c>
      <c r="H13" s="21">
        <v>64</v>
      </c>
      <c r="I13" s="2"/>
      <c r="J13" s="3"/>
    </row>
    <row r="14" spans="1:10" ht="15.45" x14ac:dyDescent="0.4">
      <c r="A14" s="14" t="s">
        <v>25</v>
      </c>
      <c r="B14" s="24">
        <v>366</v>
      </c>
      <c r="C14" s="25">
        <v>169</v>
      </c>
      <c r="D14" s="25">
        <v>176</v>
      </c>
      <c r="E14" s="24">
        <f t="shared" si="0"/>
        <v>345</v>
      </c>
      <c r="F14" s="23">
        <v>21</v>
      </c>
      <c r="G14" s="24">
        <v>18</v>
      </c>
      <c r="H14" s="24">
        <v>81</v>
      </c>
      <c r="I14" s="4"/>
      <c r="J14" s="5"/>
    </row>
    <row r="15" spans="1:10" ht="15.45" x14ac:dyDescent="0.4">
      <c r="A15" s="17" t="s">
        <v>13</v>
      </c>
      <c r="B15" s="35">
        <f t="shared" ref="B15" si="1">SUM(B3:B14)</f>
        <v>3762</v>
      </c>
      <c r="C15" s="26">
        <f t="shared" ref="C15:H15" si="2">SUM(C3:C14)</f>
        <v>1681</v>
      </c>
      <c r="D15" s="26">
        <f t="shared" si="2"/>
        <v>1833</v>
      </c>
      <c r="E15" s="26">
        <f t="shared" si="2"/>
        <v>3514</v>
      </c>
      <c r="F15" s="26">
        <f t="shared" si="2"/>
        <v>248</v>
      </c>
      <c r="G15" s="26">
        <f t="shared" si="2"/>
        <v>208</v>
      </c>
      <c r="H15" s="27">
        <f t="shared" si="2"/>
        <v>877</v>
      </c>
      <c r="I15" s="29"/>
      <c r="J15" s="30"/>
    </row>
    <row r="16" spans="1:10" x14ac:dyDescent="0.4">
      <c r="B16" s="10"/>
    </row>
    <row r="20" spans="6:6" x14ac:dyDescent="0.4">
      <c r="F20" s="10"/>
    </row>
    <row r="21" spans="6:6" x14ac:dyDescent="0.4">
      <c r="F21" s="10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workbookViewId="0">
      <selection activeCell="A14" sqref="A14"/>
    </sheetView>
  </sheetViews>
  <sheetFormatPr defaultRowHeight="14.6" x14ac:dyDescent="0.4"/>
  <cols>
    <col min="1" max="1" width="15.3046875" style="16" customWidth="1"/>
    <col min="2" max="2" width="14.15234375" customWidth="1"/>
    <col min="3" max="3" width="15.3046875" customWidth="1"/>
    <col min="4" max="5" width="16.3828125" customWidth="1"/>
    <col min="6" max="6" width="12.69140625" customWidth="1"/>
    <col min="7" max="7" width="18.3046875" customWidth="1"/>
    <col min="8" max="11" width="14.84375" customWidth="1"/>
    <col min="12" max="12" width="40.69140625" bestFit="1" customWidth="1"/>
    <col min="13" max="13" width="15.53515625" customWidth="1"/>
  </cols>
  <sheetData>
    <row r="1" spans="1:13" ht="15.45" x14ac:dyDescent="0.4">
      <c r="A1" s="63" t="s">
        <v>30</v>
      </c>
      <c r="B1" s="64"/>
      <c r="C1" s="64"/>
      <c r="D1" s="64"/>
      <c r="E1" s="64"/>
      <c r="F1" s="60"/>
      <c r="G1" s="60"/>
      <c r="H1" s="60"/>
      <c r="I1" s="60"/>
      <c r="J1" s="60"/>
      <c r="K1" s="60"/>
      <c r="L1" s="61"/>
      <c r="M1" s="62"/>
    </row>
    <row r="2" spans="1:13" ht="46.3" x14ac:dyDescent="0.4">
      <c r="A2" s="38" t="s">
        <v>2</v>
      </c>
      <c r="B2" s="39" t="s">
        <v>28</v>
      </c>
      <c r="C2" s="46" t="s">
        <v>5</v>
      </c>
      <c r="D2" s="47" t="s">
        <v>31</v>
      </c>
      <c r="E2" s="39" t="s">
        <v>29</v>
      </c>
      <c r="F2" s="37" t="s">
        <v>6</v>
      </c>
      <c r="G2" s="6" t="s">
        <v>10</v>
      </c>
      <c r="H2" s="6" t="s">
        <v>9</v>
      </c>
      <c r="I2" s="6" t="s">
        <v>7</v>
      </c>
      <c r="J2" s="8" t="s">
        <v>8</v>
      </c>
      <c r="K2" s="8" t="s">
        <v>11</v>
      </c>
      <c r="L2" s="9" t="s">
        <v>3</v>
      </c>
      <c r="M2" s="42" t="s">
        <v>4</v>
      </c>
    </row>
    <row r="3" spans="1:13" ht="15.45" x14ac:dyDescent="0.4">
      <c r="A3" s="13" t="s">
        <v>14</v>
      </c>
      <c r="B3" s="45">
        <v>303</v>
      </c>
      <c r="C3" s="49">
        <v>145</v>
      </c>
      <c r="D3" s="49">
        <v>137</v>
      </c>
      <c r="E3" s="22">
        <f>C3+D3</f>
        <v>282</v>
      </c>
      <c r="F3" s="18">
        <v>21</v>
      </c>
      <c r="G3" s="19">
        <v>21</v>
      </c>
      <c r="H3" s="19">
        <v>23</v>
      </c>
      <c r="I3" s="32">
        <v>4</v>
      </c>
      <c r="J3" s="32">
        <v>1</v>
      </c>
      <c r="K3" s="32">
        <v>3</v>
      </c>
      <c r="L3" s="28" t="s">
        <v>32</v>
      </c>
      <c r="M3" s="44">
        <v>9354</v>
      </c>
    </row>
    <row r="4" spans="1:13" ht="15.45" x14ac:dyDescent="0.4">
      <c r="A4" s="13" t="s">
        <v>15</v>
      </c>
      <c r="B4" s="45">
        <v>418</v>
      </c>
      <c r="C4" s="40">
        <v>181</v>
      </c>
      <c r="D4" s="40">
        <v>175</v>
      </c>
      <c r="E4" s="22">
        <f t="shared" ref="E4:E14" si="0">C4+D4</f>
        <v>356</v>
      </c>
      <c r="F4" s="18">
        <v>62</v>
      </c>
      <c r="G4" s="21">
        <v>31</v>
      </c>
      <c r="H4" s="21">
        <v>25</v>
      </c>
      <c r="I4" s="21">
        <v>3</v>
      </c>
      <c r="J4" s="21">
        <v>2</v>
      </c>
      <c r="K4" s="21">
        <v>1</v>
      </c>
      <c r="L4" s="1" t="s">
        <v>0</v>
      </c>
      <c r="M4" s="43">
        <v>3555</v>
      </c>
    </row>
    <row r="5" spans="1:13" ht="15.45" x14ac:dyDescent="0.4">
      <c r="A5" s="13" t="s">
        <v>16</v>
      </c>
      <c r="B5" s="45">
        <v>389</v>
      </c>
      <c r="C5" s="40">
        <v>173</v>
      </c>
      <c r="D5" s="40">
        <v>172</v>
      </c>
      <c r="E5" s="22">
        <f t="shared" si="0"/>
        <v>345</v>
      </c>
      <c r="F5" s="18">
        <v>44</v>
      </c>
      <c r="G5" s="21">
        <v>36</v>
      </c>
      <c r="H5" s="21">
        <v>34</v>
      </c>
      <c r="I5" s="21">
        <v>3</v>
      </c>
      <c r="J5" s="21">
        <v>1</v>
      </c>
      <c r="K5" s="21">
        <v>2</v>
      </c>
      <c r="L5" s="1" t="s">
        <v>1</v>
      </c>
      <c r="M5" s="11">
        <v>27</v>
      </c>
    </row>
    <row r="6" spans="1:13" ht="15.45" x14ac:dyDescent="0.4">
      <c r="A6" s="13" t="s">
        <v>17</v>
      </c>
      <c r="B6" s="45">
        <v>360</v>
      </c>
      <c r="C6" s="40">
        <v>158</v>
      </c>
      <c r="D6" s="40">
        <v>153</v>
      </c>
      <c r="E6" s="22">
        <f t="shared" si="0"/>
        <v>311</v>
      </c>
      <c r="F6" s="18">
        <v>49</v>
      </c>
      <c r="G6" s="21">
        <v>27</v>
      </c>
      <c r="H6" s="21">
        <v>28</v>
      </c>
      <c r="I6" s="21">
        <v>4</v>
      </c>
      <c r="J6" s="21">
        <v>2</v>
      </c>
      <c r="K6" s="21">
        <v>2</v>
      </c>
      <c r="L6" s="1" t="s">
        <v>27</v>
      </c>
      <c r="M6" s="11">
        <f>M4+M5</f>
        <v>3582</v>
      </c>
    </row>
    <row r="7" spans="1:13" ht="15.45" x14ac:dyDescent="0.4">
      <c r="A7" s="13" t="s">
        <v>18</v>
      </c>
      <c r="B7" s="45">
        <v>345</v>
      </c>
      <c r="C7" s="40">
        <v>139</v>
      </c>
      <c r="D7" s="40">
        <v>162</v>
      </c>
      <c r="E7" s="22">
        <f t="shared" si="0"/>
        <v>301</v>
      </c>
      <c r="F7" s="18">
        <v>44</v>
      </c>
      <c r="G7" s="21">
        <v>42</v>
      </c>
      <c r="H7" s="21">
        <v>17</v>
      </c>
      <c r="I7" s="33">
        <v>5</v>
      </c>
      <c r="J7" s="33">
        <v>4</v>
      </c>
      <c r="K7" s="33">
        <v>1</v>
      </c>
      <c r="L7" s="2"/>
      <c r="M7" s="3"/>
    </row>
    <row r="8" spans="1:13" ht="15.45" x14ac:dyDescent="0.4">
      <c r="A8" s="13" t="s">
        <v>19</v>
      </c>
      <c r="B8" s="45">
        <v>369</v>
      </c>
      <c r="C8" s="40">
        <v>154</v>
      </c>
      <c r="D8" s="40">
        <v>177</v>
      </c>
      <c r="E8" s="22">
        <f t="shared" si="0"/>
        <v>331</v>
      </c>
      <c r="F8" s="18">
        <v>38</v>
      </c>
      <c r="G8" s="21">
        <v>32</v>
      </c>
      <c r="H8" s="21">
        <v>29</v>
      </c>
      <c r="I8" s="33">
        <v>1</v>
      </c>
      <c r="J8" s="33">
        <v>1</v>
      </c>
      <c r="K8" s="33">
        <v>0</v>
      </c>
      <c r="L8" s="2"/>
      <c r="M8" s="3"/>
    </row>
    <row r="9" spans="1:13" ht="15.45" x14ac:dyDescent="0.4">
      <c r="A9" s="13" t="s">
        <v>20</v>
      </c>
      <c r="B9" s="45">
        <v>370</v>
      </c>
      <c r="C9" s="40">
        <v>137</v>
      </c>
      <c r="D9" s="40">
        <v>182</v>
      </c>
      <c r="E9" s="22">
        <f t="shared" si="0"/>
        <v>319</v>
      </c>
      <c r="F9" s="18">
        <v>51</v>
      </c>
      <c r="G9" s="21">
        <v>33</v>
      </c>
      <c r="H9" s="21">
        <v>29</v>
      </c>
      <c r="I9" s="33">
        <v>7</v>
      </c>
      <c r="J9" s="33">
        <v>4</v>
      </c>
      <c r="K9" s="33">
        <v>3</v>
      </c>
      <c r="L9" s="2"/>
      <c r="M9" s="3"/>
    </row>
    <row r="10" spans="1:13" ht="15.45" x14ac:dyDescent="0.4">
      <c r="A10" s="13" t="s">
        <v>21</v>
      </c>
      <c r="B10" s="45">
        <v>286</v>
      </c>
      <c r="C10" s="40">
        <v>92</v>
      </c>
      <c r="D10" s="40">
        <v>158</v>
      </c>
      <c r="E10" s="22">
        <f t="shared" si="0"/>
        <v>250</v>
      </c>
      <c r="F10" s="18">
        <v>36</v>
      </c>
      <c r="G10" s="21">
        <v>29</v>
      </c>
      <c r="H10" s="21">
        <v>48</v>
      </c>
      <c r="I10" s="33">
        <v>2</v>
      </c>
      <c r="J10" s="33">
        <v>1</v>
      </c>
      <c r="K10" s="33">
        <v>1</v>
      </c>
      <c r="L10" s="2"/>
      <c r="M10" s="3"/>
    </row>
    <row r="11" spans="1:13" ht="15.45" x14ac:dyDescent="0.4">
      <c r="A11" s="13" t="s">
        <v>22</v>
      </c>
      <c r="B11" s="45">
        <v>193</v>
      </c>
      <c r="C11" s="40">
        <v>70</v>
      </c>
      <c r="D11" s="40">
        <v>92</v>
      </c>
      <c r="E11" s="22">
        <f t="shared" si="0"/>
        <v>162</v>
      </c>
      <c r="F11" s="18">
        <v>31</v>
      </c>
      <c r="G11" s="21">
        <v>21</v>
      </c>
      <c r="H11" s="21">
        <v>196</v>
      </c>
      <c r="I11" s="33">
        <v>1</v>
      </c>
      <c r="J11" s="33">
        <v>1</v>
      </c>
      <c r="K11" s="33">
        <v>0</v>
      </c>
      <c r="L11" s="2"/>
      <c r="M11" s="3"/>
    </row>
    <row r="12" spans="1:13" ht="15.45" x14ac:dyDescent="0.4">
      <c r="A12" s="13" t="s">
        <v>23</v>
      </c>
      <c r="B12" s="45">
        <v>397</v>
      </c>
      <c r="C12" s="40">
        <v>185</v>
      </c>
      <c r="D12" s="40">
        <v>158</v>
      </c>
      <c r="E12" s="22">
        <f t="shared" si="0"/>
        <v>343</v>
      </c>
      <c r="F12" s="18">
        <v>54</v>
      </c>
      <c r="G12" s="21">
        <v>8</v>
      </c>
      <c r="H12" s="21">
        <v>73</v>
      </c>
      <c r="I12" s="33">
        <v>1</v>
      </c>
      <c r="J12" s="33">
        <v>0</v>
      </c>
      <c r="K12" s="33">
        <v>1</v>
      </c>
      <c r="L12" s="2"/>
      <c r="M12" s="3"/>
    </row>
    <row r="13" spans="1:13" ht="15.45" x14ac:dyDescent="0.4">
      <c r="A13" s="13" t="s">
        <v>24</v>
      </c>
      <c r="B13" s="45">
        <v>393</v>
      </c>
      <c r="C13" s="40">
        <v>152</v>
      </c>
      <c r="D13" s="40">
        <v>175</v>
      </c>
      <c r="E13" s="22">
        <v>327</v>
      </c>
      <c r="F13" s="18">
        <v>66</v>
      </c>
      <c r="G13" s="21">
        <v>16</v>
      </c>
      <c r="H13" s="21">
        <v>63</v>
      </c>
      <c r="I13" s="33">
        <v>2</v>
      </c>
      <c r="J13" s="33">
        <v>2</v>
      </c>
      <c r="K13" s="33">
        <v>0</v>
      </c>
      <c r="L13" s="2"/>
      <c r="M13" s="3"/>
    </row>
    <row r="14" spans="1:13" ht="15.45" x14ac:dyDescent="0.4">
      <c r="A14" s="14" t="s">
        <v>25</v>
      </c>
      <c r="B14" s="48">
        <v>270</v>
      </c>
      <c r="C14" s="41">
        <v>116</v>
      </c>
      <c r="D14" s="41">
        <v>112</v>
      </c>
      <c r="E14" s="22">
        <f t="shared" si="0"/>
        <v>228</v>
      </c>
      <c r="F14" s="23">
        <v>42</v>
      </c>
      <c r="G14" s="24">
        <v>18</v>
      </c>
      <c r="H14" s="24">
        <v>58</v>
      </c>
      <c r="I14" s="34">
        <v>1</v>
      </c>
      <c r="J14" s="34">
        <v>0</v>
      </c>
      <c r="K14" s="34">
        <v>1</v>
      </c>
      <c r="L14" s="4"/>
      <c r="M14" s="5"/>
    </row>
    <row r="15" spans="1:13" ht="15.45" x14ac:dyDescent="0.4">
      <c r="A15" s="17" t="s">
        <v>13</v>
      </c>
      <c r="B15" s="36">
        <f t="shared" ref="B15:K15" si="1">SUM(B3:B14)</f>
        <v>4093</v>
      </c>
      <c r="C15" s="35">
        <f t="shared" si="1"/>
        <v>1702</v>
      </c>
      <c r="D15" s="35">
        <f t="shared" si="1"/>
        <v>1853</v>
      </c>
      <c r="E15" s="26">
        <f t="shared" si="1"/>
        <v>3555</v>
      </c>
      <c r="F15" s="26">
        <f t="shared" si="1"/>
        <v>538</v>
      </c>
      <c r="G15" s="26">
        <f t="shared" si="1"/>
        <v>314</v>
      </c>
      <c r="H15" s="27">
        <f t="shared" si="1"/>
        <v>623</v>
      </c>
      <c r="I15" s="27">
        <f t="shared" si="1"/>
        <v>34</v>
      </c>
      <c r="J15" s="27">
        <f t="shared" si="1"/>
        <v>19</v>
      </c>
      <c r="K15" s="27">
        <f t="shared" si="1"/>
        <v>15</v>
      </c>
      <c r="L15" s="29"/>
      <c r="M15" s="30"/>
    </row>
    <row r="16" spans="1:13" x14ac:dyDescent="0.4">
      <c r="B16" s="10"/>
    </row>
    <row r="20" spans="6:6" x14ac:dyDescent="0.4">
      <c r="F20" s="10"/>
    </row>
    <row r="21" spans="6:6" x14ac:dyDescent="0.4">
      <c r="F21" s="10"/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tabSelected="1" workbookViewId="0">
      <selection activeCell="A7" sqref="A7:XFD14"/>
    </sheetView>
  </sheetViews>
  <sheetFormatPr defaultColWidth="14.15234375" defaultRowHeight="14.6" x14ac:dyDescent="0.4"/>
  <cols>
    <col min="1" max="1" width="9.69140625" style="16" bestFit="1" customWidth="1"/>
    <col min="2" max="2" width="14.53515625" customWidth="1"/>
    <col min="3" max="3" width="10.84375" customWidth="1"/>
    <col min="4" max="4" width="15.15234375" customWidth="1"/>
    <col min="5" max="5" width="8.53515625" customWidth="1"/>
    <col min="6" max="6" width="14.3046875" customWidth="1"/>
    <col min="7" max="7" width="17.53515625" customWidth="1"/>
    <col min="8" max="8" width="12.3828125" customWidth="1"/>
    <col min="9" max="9" width="8.84375" customWidth="1"/>
    <col min="10" max="10" width="14.3828125" customWidth="1"/>
    <col min="11" max="11" width="16.15234375" customWidth="1"/>
    <col min="12" max="12" width="38.53515625" customWidth="1"/>
    <col min="13" max="13" width="7.3046875" bestFit="1" customWidth="1"/>
  </cols>
  <sheetData>
    <row r="1" spans="1:13" ht="15.45" x14ac:dyDescent="0.4">
      <c r="A1" s="63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</row>
    <row r="2" spans="1:13" ht="46" customHeight="1" x14ac:dyDescent="0.4">
      <c r="A2" s="54" t="s">
        <v>2</v>
      </c>
      <c r="B2" s="8" t="s">
        <v>28</v>
      </c>
      <c r="C2" s="8" t="s">
        <v>5</v>
      </c>
      <c r="D2" s="8" t="s">
        <v>31</v>
      </c>
      <c r="E2" s="8" t="s">
        <v>29</v>
      </c>
      <c r="F2" s="8" t="s">
        <v>6</v>
      </c>
      <c r="G2" s="8" t="s">
        <v>10</v>
      </c>
      <c r="H2" s="8" t="s">
        <v>9</v>
      </c>
      <c r="I2" s="8" t="s">
        <v>7</v>
      </c>
      <c r="J2" s="8" t="s">
        <v>8</v>
      </c>
      <c r="K2" s="8" t="s">
        <v>11</v>
      </c>
      <c r="L2" s="55" t="s">
        <v>3</v>
      </c>
      <c r="M2" s="56" t="s">
        <v>4</v>
      </c>
    </row>
    <row r="3" spans="1:13" ht="15.45" x14ac:dyDescent="0.4">
      <c r="A3" s="13" t="s">
        <v>14</v>
      </c>
      <c r="B3" s="45">
        <v>249</v>
      </c>
      <c r="C3" s="40">
        <v>113</v>
      </c>
      <c r="D3" s="40">
        <v>103</v>
      </c>
      <c r="E3" s="22">
        <v>216</v>
      </c>
      <c r="F3" s="18">
        <v>33</v>
      </c>
      <c r="G3" s="21">
        <v>7</v>
      </c>
      <c r="H3" s="21">
        <v>56</v>
      </c>
      <c r="I3" s="33">
        <v>0</v>
      </c>
      <c r="J3" s="33">
        <v>0</v>
      </c>
      <c r="K3" s="33">
        <v>0</v>
      </c>
      <c r="L3" s="57" t="s">
        <v>34</v>
      </c>
      <c r="M3" s="58">
        <v>9213</v>
      </c>
    </row>
    <row r="4" spans="1:13" ht="15.45" x14ac:dyDescent="0.4">
      <c r="A4" s="13" t="s">
        <v>15</v>
      </c>
      <c r="B4" s="45">
        <v>291</v>
      </c>
      <c r="C4" s="40">
        <v>143</v>
      </c>
      <c r="D4" s="40">
        <v>102</v>
      </c>
      <c r="E4" s="22">
        <v>245</v>
      </c>
      <c r="F4" s="18">
        <v>46</v>
      </c>
      <c r="G4" s="21">
        <v>8</v>
      </c>
      <c r="H4" s="21">
        <v>47</v>
      </c>
      <c r="I4" s="21">
        <v>2</v>
      </c>
      <c r="J4" s="21">
        <v>0</v>
      </c>
      <c r="K4" s="21">
        <v>0</v>
      </c>
      <c r="L4" s="1" t="s">
        <v>0</v>
      </c>
      <c r="M4" s="11">
        <v>1076</v>
      </c>
    </row>
    <row r="5" spans="1:13" ht="15.45" x14ac:dyDescent="0.4">
      <c r="A5" s="13" t="s">
        <v>16</v>
      </c>
      <c r="B5" s="45">
        <v>270</v>
      </c>
      <c r="C5" s="40">
        <v>151</v>
      </c>
      <c r="D5" s="40">
        <v>94</v>
      </c>
      <c r="E5" s="22">
        <v>245</v>
      </c>
      <c r="F5" s="18">
        <v>25</v>
      </c>
      <c r="G5" s="21">
        <v>13</v>
      </c>
      <c r="H5" s="21">
        <v>38</v>
      </c>
      <c r="I5" s="21">
        <v>3</v>
      </c>
      <c r="J5" s="21"/>
      <c r="K5" s="21"/>
      <c r="L5" s="1" t="s">
        <v>1</v>
      </c>
      <c r="M5" s="11">
        <v>8</v>
      </c>
    </row>
    <row r="6" spans="1:13" ht="15.45" x14ac:dyDescent="0.4">
      <c r="A6" s="13" t="s">
        <v>17</v>
      </c>
      <c r="B6" s="45">
        <v>466</v>
      </c>
      <c r="C6" s="40">
        <v>176</v>
      </c>
      <c r="D6" s="40">
        <v>194</v>
      </c>
      <c r="E6" s="22">
        <v>370</v>
      </c>
      <c r="F6" s="18">
        <v>96</v>
      </c>
      <c r="G6" s="21">
        <v>11</v>
      </c>
      <c r="H6" s="21">
        <v>62</v>
      </c>
      <c r="I6" s="21">
        <v>8</v>
      </c>
      <c r="J6" s="21">
        <v>1</v>
      </c>
      <c r="K6" s="21"/>
      <c r="L6" s="1" t="s">
        <v>27</v>
      </c>
      <c r="M6" s="11">
        <f>M4+M5</f>
        <v>1084</v>
      </c>
    </row>
    <row r="7" spans="1:13" ht="15.45" hidden="1" x14ac:dyDescent="0.4">
      <c r="A7" s="13" t="s">
        <v>18</v>
      </c>
      <c r="B7" s="45"/>
      <c r="C7" s="40" t="s">
        <v>35</v>
      </c>
      <c r="D7" s="40" t="s">
        <v>35</v>
      </c>
      <c r="E7" s="22"/>
      <c r="F7" s="18"/>
      <c r="G7" s="21"/>
      <c r="H7" s="21"/>
      <c r="I7" s="33"/>
      <c r="J7" s="33"/>
      <c r="K7" s="33"/>
      <c r="L7" s="2"/>
      <c r="M7" s="22"/>
    </row>
    <row r="8" spans="1:13" ht="15.45" hidden="1" x14ac:dyDescent="0.4">
      <c r="A8" s="13" t="s">
        <v>19</v>
      </c>
      <c r="B8" s="45"/>
      <c r="C8" s="40"/>
      <c r="D8" s="40"/>
      <c r="E8" s="22"/>
      <c r="F8" s="18"/>
      <c r="G8" s="21"/>
      <c r="H8" s="21"/>
      <c r="I8" s="33"/>
      <c r="J8" s="33"/>
      <c r="K8" s="33"/>
      <c r="L8" s="2"/>
      <c r="M8" s="22"/>
    </row>
    <row r="9" spans="1:13" ht="15.45" hidden="1" x14ac:dyDescent="0.4">
      <c r="A9" s="13" t="s">
        <v>20</v>
      </c>
      <c r="B9" s="45"/>
      <c r="C9" s="40"/>
      <c r="D9" s="40"/>
      <c r="E9" s="22"/>
      <c r="F9" s="18"/>
      <c r="G9" s="21"/>
      <c r="H9" s="21"/>
      <c r="I9" s="33"/>
      <c r="J9" s="33"/>
      <c r="K9" s="33"/>
      <c r="L9" s="2"/>
      <c r="M9" s="22"/>
    </row>
    <row r="10" spans="1:13" ht="15.45" hidden="1" x14ac:dyDescent="0.4">
      <c r="A10" s="13" t="s">
        <v>21</v>
      </c>
      <c r="B10" s="45"/>
      <c r="C10" s="40"/>
      <c r="D10" s="40"/>
      <c r="E10" s="22"/>
      <c r="F10" s="18"/>
      <c r="G10" s="21"/>
      <c r="H10" s="21"/>
      <c r="I10" s="33"/>
      <c r="J10" s="33"/>
      <c r="K10" s="33"/>
      <c r="L10" s="2"/>
      <c r="M10" s="22"/>
    </row>
    <row r="11" spans="1:13" ht="15.45" hidden="1" x14ac:dyDescent="0.4">
      <c r="A11" s="13" t="s">
        <v>22</v>
      </c>
      <c r="B11" s="45"/>
      <c r="C11" s="40"/>
      <c r="D11" s="40"/>
      <c r="E11" s="22"/>
      <c r="F11" s="18"/>
      <c r="G11" s="21"/>
      <c r="H11" s="21"/>
      <c r="I11" s="33"/>
      <c r="J11" s="33"/>
      <c r="K11" s="33"/>
      <c r="L11" s="2"/>
      <c r="M11" s="22"/>
    </row>
    <row r="12" spans="1:13" ht="15.45" hidden="1" x14ac:dyDescent="0.4">
      <c r="A12" s="13" t="s">
        <v>23</v>
      </c>
      <c r="B12" s="45"/>
      <c r="C12" s="40"/>
      <c r="D12" s="40"/>
      <c r="E12" s="22"/>
      <c r="F12" s="18"/>
      <c r="G12" s="21"/>
      <c r="H12" s="21"/>
      <c r="I12" s="33"/>
      <c r="J12" s="33"/>
      <c r="K12" s="33"/>
      <c r="L12" s="2"/>
      <c r="M12" s="22"/>
    </row>
    <row r="13" spans="1:13" ht="15.45" hidden="1" x14ac:dyDescent="0.4">
      <c r="A13" s="13" t="s">
        <v>24</v>
      </c>
      <c r="B13" s="45"/>
      <c r="C13" s="40"/>
      <c r="D13" s="40"/>
      <c r="E13" s="22"/>
      <c r="F13" s="18"/>
      <c r="G13" s="21"/>
      <c r="H13" s="21"/>
      <c r="I13" s="33"/>
      <c r="J13" s="33"/>
      <c r="K13" s="33"/>
      <c r="L13" s="2"/>
      <c r="M13" s="22"/>
    </row>
    <row r="14" spans="1:13" ht="15.45" hidden="1" x14ac:dyDescent="0.4">
      <c r="A14" s="13" t="s">
        <v>25</v>
      </c>
      <c r="B14" s="45"/>
      <c r="C14" s="40"/>
      <c r="D14" s="40"/>
      <c r="E14" s="22"/>
      <c r="F14" s="18"/>
      <c r="G14" s="21"/>
      <c r="H14" s="21"/>
      <c r="I14" s="33"/>
      <c r="J14" s="33"/>
      <c r="K14" s="33"/>
      <c r="L14" s="2"/>
      <c r="M14" s="25"/>
    </row>
    <row r="15" spans="1:13" ht="15.45" x14ac:dyDescent="0.4">
      <c r="A15" s="50" t="s">
        <v>13</v>
      </c>
      <c r="B15" s="51">
        <f t="shared" ref="B15:K15" si="0">SUM(B3:B14)</f>
        <v>1276</v>
      </c>
      <c r="C15" s="51">
        <f t="shared" si="0"/>
        <v>583</v>
      </c>
      <c r="D15" s="51">
        <f t="shared" si="0"/>
        <v>493</v>
      </c>
      <c r="E15" s="51">
        <f t="shared" si="0"/>
        <v>1076</v>
      </c>
      <c r="F15" s="51">
        <f t="shared" si="0"/>
        <v>200</v>
      </c>
      <c r="G15" s="51">
        <f t="shared" si="0"/>
        <v>39</v>
      </c>
      <c r="H15" s="51">
        <f t="shared" si="0"/>
        <v>203</v>
      </c>
      <c r="I15" s="51">
        <f t="shared" si="0"/>
        <v>13</v>
      </c>
      <c r="J15" s="51">
        <f t="shared" si="0"/>
        <v>1</v>
      </c>
      <c r="K15" s="51">
        <f t="shared" si="0"/>
        <v>0</v>
      </c>
      <c r="L15" s="52"/>
      <c r="M15" s="53"/>
    </row>
    <row r="16" spans="1:13" x14ac:dyDescent="0.4">
      <c r="B16" s="10"/>
    </row>
    <row r="20" spans="6:6" x14ac:dyDescent="0.4">
      <c r="F20" s="10"/>
    </row>
  </sheetData>
  <mergeCells count="1">
    <mergeCell ref="A1:M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FDDC-5791-4F11-AE85-20E987D16609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2017 -2018</vt:lpstr>
      <vt:lpstr> 2018 - 2019</vt:lpstr>
      <vt:lpstr>2019 - 2020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Jayne</dc:creator>
  <cp:lastModifiedBy>Henderson, Jayne</cp:lastModifiedBy>
  <dcterms:created xsi:type="dcterms:W3CDTF">2018-12-21T09:55:05Z</dcterms:created>
  <dcterms:modified xsi:type="dcterms:W3CDTF">2019-08-15T05:40:03Z</dcterms:modified>
</cp:coreProperties>
</file>